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anya.k\Desktop\งาน ITA และปปท\ITA 69\OITปี69\ประเมิน ITA 69\07\"/>
    </mc:Choice>
  </mc:AlternateContent>
  <xr:revisionPtr revIDLastSave="0" documentId="13_ncr:1_{4DC3DC07-47E4-4A14-A2EC-6803EB35025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สรุปโครงการ 2568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1" i="1" l="1"/>
  <c r="L38" i="1"/>
  <c r="G38" i="1"/>
  <c r="F38" i="1"/>
</calcChain>
</file>

<file path=xl/sharedStrings.xml><?xml version="1.0" encoding="utf-8"?>
<sst xmlns="http://schemas.openxmlformats.org/spreadsheetml/2006/main" count="201" uniqueCount="102">
  <si>
    <t>สถาบันส่งเสริมความปลอดภัย อาชีวอนามัย และสภาพแวดล้อมในการทำงาน (องค์การมหาชน)</t>
  </si>
  <si>
    <t>ลำดับ</t>
  </si>
  <si>
    <t>แนวทางการพัฒนาที่</t>
  </si>
  <si>
    <t>รหัสโครงการ</t>
  </si>
  <si>
    <t>ชื่อโครงการ</t>
  </si>
  <si>
    <t>ผู้รับผิดชอบ</t>
  </si>
  <si>
    <t>งบประมาณ</t>
  </si>
  <si>
    <t>ผลการดำเนินการ</t>
  </si>
  <si>
    <t>โครงการที่กันเงิน</t>
  </si>
  <si>
    <t>โครงการที่มีการยกเลิก</t>
  </si>
  <si>
    <t>ระยะเวลาดำเนินงาน (ปีงบประมาณ พ.ศ. 2568)</t>
  </si>
  <si>
    <t>วงเงินจัดสรร (บาท)</t>
  </si>
  <si>
    <t>ผลใช้จ่าย (บาท)</t>
  </si>
  <si>
    <t>ดำเนินการแล้วเสร็จ</t>
  </si>
  <si>
    <t>อยู่ระหว่างดำเนินงาน</t>
  </si>
  <si>
    <t>ยังไม่ดำเนินการ</t>
  </si>
  <si>
    <t>68-1101</t>
  </si>
  <si>
    <t>โครงการจัดทำมาตรฐานด้านความปลอดภัย อาชีวอนามัย และสภาพแวดล้อมในการทำงาน และนำไปใช้ประโยชน์</t>
  </si>
  <si>
    <t>สำนักวิจัยและพัฒนา</t>
  </si>
  <si>
    <t>/</t>
  </si>
  <si>
    <t>ไตรมาส 1 - ไตรมาส 4 (ต.ค. 67 - ก.ย. 68)</t>
  </si>
  <si>
    <t>68-1102 / 68-3102</t>
  </si>
  <si>
    <t>โครงการศึกษาวิจัยความปลอดภัย อาชีวอนามัย และสภาพแวดล้อมในการทำงานและการนำไปใช้ประโยชน์</t>
  </si>
  <si>
    <t>68-1103</t>
  </si>
  <si>
    <t>โครงการบ่มเพาะบุคลากร และพัฒนานวัตกรรมด้านความปลอดภัย อาชีวอนามัย และสภาพแวดล้อมในการทำงาน</t>
  </si>
  <si>
    <t>68-1104</t>
  </si>
  <si>
    <t>โครงการสัมมนาด้านความปลอดภัยฯ ระดับนานาชาติ OSH Avenue International Conference 2025 (OAIC 2025)</t>
  </si>
  <si>
    <t>68-1106</t>
  </si>
  <si>
    <t>โครงการพัฒนาคุณภาพและสนับสนุนงานทางห้องปฏิบัติการ</t>
  </si>
  <si>
    <t>สำนักบริการวิชาการ</t>
  </si>
  <si>
    <t>68-1107</t>
  </si>
  <si>
    <t>โครงการพัฒนาหลักสูตรด้านความปลอดภัยฯ เพื่อถ่ายทอดองค์ความรู้ให้กับบุคลากรด้านความปลอดภัยฯ</t>
  </si>
  <si>
    <t>68-1108</t>
  </si>
  <si>
    <t>โครงการพัฒนาศักยภาพและทักษะบุคลากรภาครัฐด้านความปลอดภัยฯ และสุขภาวะที่ดี สู่สถานประกอบกิจการและชุมชนของท้องถิ่นอย่างยั่งยืน</t>
  </si>
  <si>
    <t>68-1109 / 68-3109</t>
  </si>
  <si>
    <t>โครงการตรวจวัดทางสุขศาสตร์อุตสาหกรรมเพื่อความปลอดภัยในการทำงาน</t>
  </si>
  <si>
    <t>68-1110</t>
  </si>
  <si>
    <t>โครงการพัฒนาศักยภาพสถานประกอบกิจการตามข้อกำหนดมาตรฐานระบบการจัดการด้านความปลอดภัยฯ (T-OSH OSHMS 2019)</t>
  </si>
  <si>
    <t>ไตรมาส 2 - ไตรมาส 4 (ม.ค. 68 - ก.ย. 68)</t>
  </si>
  <si>
    <t>68-3111</t>
  </si>
  <si>
    <t>โครงการส่งเสริมสถานประกอบกิจการให้มีมาตรฐานการจัดการความปลอดภัยกระบวนการผลิต (T-OSH Standard on PSM) ประจำปี 2568</t>
  </si>
  <si>
    <t>ม.ค. 68 - ธ.ค. 68)</t>
  </si>
  <si>
    <t>68-1112 / 68-2112</t>
  </si>
  <si>
    <t>โครงการเสริมทักษะ และพัฒนาเครือข่ายด้านความปลอดภัย อาชีวอนามัย และสภาพแวดล้อมในการทำงาน</t>
  </si>
  <si>
    <t>ศูนย์ภาคใต้ (สงขลา)</t>
  </si>
  <si>
    <t>68-1113</t>
  </si>
  <si>
    <t>โครงการรวมพลังเครือข่ายเสริมสร้างศักยภาพให้ จป.</t>
  </si>
  <si>
    <t>ไตรมาส 1 (พ.ย. 67) (ดำเนินการครั้งเดียว)</t>
  </si>
  <si>
    <t>68-1114 / 68-2114</t>
  </si>
  <si>
    <t>โครงการยกระดับการส่งเสริมความปลอดภัยฯ ของผู้ใช้แรงงานและสถานประกอบกิจการ ในภูมิภาคตะวันออกและพื้นที่ EEC</t>
  </si>
  <si>
    <t>ศูนย์ภาคตะวันออก</t>
  </si>
  <si>
    <t>68-3115</t>
  </si>
  <si>
    <t>โครงการส่งเสริมความปลอดภัยและอาชีวอนามัยภูมิภาคตะวันออก ประจำปีงบประมาณ พ.ศ. 2568</t>
  </si>
  <si>
    <t>ไตรมาส 1 - ไตรมาส 4 (พ.ย. 67 - ส.ค. 68)</t>
  </si>
  <si>
    <t>68-1216 / 68-2216</t>
  </si>
  <si>
    <t>โครงการพัฒนาบุคลากรด้านความปลอดภัย อาชีวอนามัย และสภาพแวดล้อมในการทำงาน ประจำปีงบประมาณ พ.ศ. 2568</t>
  </si>
  <si>
    <t>สำนักฝึกอบรมและส่งเสริม</t>
  </si>
  <si>
    <t>68-1317</t>
  </si>
  <si>
    <t>โครงการรณรงค์ลดสถิติการประสบอันตรายจากการทำงานให้เป็นศูนย์ (Zero Accident Campaign) ประจำปีงบประมาณ พ.ศ. 2568</t>
  </si>
  <si>
    <t>68-1318 / 68-2318</t>
  </si>
  <si>
    <t>โครงการการสื่อสารองค์กรและประชาสัมพันธ์ ของ สสปท.</t>
  </si>
  <si>
    <t>68-1319 / 68-2319 / 68-3319</t>
  </si>
  <si>
    <t>โครงการงานความปลอดภัยและอาชีวอนามัย ประจำปี 2568</t>
  </si>
  <si>
    <t>68-2320</t>
  </si>
  <si>
    <t>โครงการพัฒนาภาคีเครือข่าย เพื่อประสานความร่วมมือในงานด้านความปลอดภัยฯ</t>
  </si>
  <si>
    <t>68-3333</t>
  </si>
  <si>
    <t>โครงการสร้างระบบนิเวศด้านความปลอดภัย สู่สังคมสุขภาวะโดยการขับเคลื่อนมาตรการองค์กรด้านความปลอดภัยทางถนน (#30)</t>
  </si>
  <si>
    <t>ไตรมาส 3 - ไตรมาส 4 (มิ.ย. 68 - ก.ย. 68)</t>
  </si>
  <si>
    <t>68-2332 / 68-4332</t>
  </si>
  <si>
    <t>โครงการส่งเสริมและพัฒนาองค์ความรู้ด้านความปลอดภัยในกลุ่มแรงงานต่างด้าว (พื้นที่ต้นแบบสมุทรสาครโมเดล) (#31)</t>
  </si>
  <si>
    <t>สำนักบริหารกลาง</t>
  </si>
  <si>
    <t>ไตรมาส 4 (ก.ค. 68 - ก.ย. 68)</t>
  </si>
  <si>
    <t>68-1421 / 68-2421</t>
  </si>
  <si>
    <t>งานบริหารพัฒนาองค์กร (ค่าใช้จ่ายบุคลากร/บริหารจัดการ/สนับสนุนคณะกรรมการฯ/ค่าใช้จ่ายอื่นๆ)</t>
  </si>
  <si>
    <t>68-2421</t>
  </si>
  <si>
    <t>โครงการพัฒนาบุคลากรตามแผนการพัฒนารายบุคคล (IDP) (โครงการภายใต้งานบริหารพัฒนาองค์กร)</t>
  </si>
  <si>
    <t>โครงการภายใต้งานบริหารพัฒนาองค์กร</t>
  </si>
  <si>
    <t>โครงการเชื่อมใจถึงกันสานสัมพันธ์ สสปท. (โครงการภายใต้งานบริหารพัฒนาองค์กร)</t>
  </si>
  <si>
    <t>โครงการบ่มเพาะวิทยากรภายใน สสปท.</t>
  </si>
  <si>
    <t>ไม่ใช้งบประมาณ</t>
  </si>
  <si>
    <t>โครงการส่งเสริมการเข้าสู่แผนบริหารคนเก่ง (Talent) และผู้สืบทอดตำแหน่ง (Successor)</t>
  </si>
  <si>
    <t>68-1425</t>
  </si>
  <si>
    <t>โครงการพัฒนาและปรับปรุงระบบโปรแกรม บริหารทรัพยากร (ERP)</t>
  </si>
  <si>
    <t>ไม่มีการเบิกจ่าย</t>
  </si>
  <si>
    <t>ไตรมาส 1 - ไตรมาส 4 (พ.ย. 67 - ก.ย. 68)</t>
  </si>
  <si>
    <t>68-1426 / 68-2426</t>
  </si>
  <si>
    <t>โครงการจัดซื้อครุภัณฑ์คอมพิวเตอร์และอุปกรณ์ต่อพ่วงสำหรับทดแทนเครื่องเดิม ปีงบประมาณ 2568</t>
  </si>
  <si>
    <t>ไตรมาส 1 - ไตรมาส 4 (ต.ค. 67 - ส.ค. 68)</t>
  </si>
  <si>
    <t>68-1430 / 68-2430</t>
  </si>
  <si>
    <t>ค่าใช้จ่ายอื่น ๆ ในกิจกรรมการดำเนินงาน</t>
  </si>
  <si>
    <t>68-1427 / 68-2427</t>
  </si>
  <si>
    <t>โครงการขับเคลื่อนยุทธศาสตร์เชิงรุก</t>
  </si>
  <si>
    <t>สำนักยุทธศาสตร์</t>
  </si>
  <si>
    <t>68-1428</t>
  </si>
  <si>
    <t>โครงการประเมินผลกระทบเชิงเศรษฐกิจและสังคมจากการดำเนินงานของ สสปท.</t>
  </si>
  <si>
    <t>68-1529 / 68-2529</t>
  </si>
  <si>
    <t>โครงการให้บริการวิชาการด้านความปลอดภัย อาชีวอนามัย และสภาพแวดล้อมในการทำงาน</t>
  </si>
  <si>
    <t>รวมทั้งสิ้น</t>
  </si>
  <si>
    <t>หมายเหตุ: วงเงินจัดสรรอ้างอิงจากแผนปฏิบัติการฯ ประจำปีงบประมาณ พ.ศ. 2568 (ฉบับปรับปรุงครั้งที่ 2) อนุมัติโดยคณะกรรมการสถาบันฯ ครั้งที่ 7/2568 เมื่อวันที่ 18 มิถุนายน 2568 ระยะเวลาดำเนินงานปรับปรุงจากคอลัมน์ "เป้าหมาย" ในแบบฟอร์มรายงานผลการดำเนินงานและผลการใช้จ่าย (ความก้าวหน้าโครงการ) ประจำปีงบประมาณ พ.ศ. 2568 โดยรวมช่วงเวลาของทุกกิจกรรมในแต่ละโครงการ (ระยะเวลาน้อยสุด-มากสุด) ช่อง "ผลใช้จ่าย" เว้นว่างไว้เพื่อกรอกข้อมูลผลการเบิกจ่ายจริงเมื่อสิ้นปีงบประมาณ
 หมายเหตุเพิ่มเติม (ผลใช้จ่าย): กรอกจากรายงานผลการเบิกจ่ายงบประมาณ ณ สิ้นปีงบประมาณ 2568 (30 ก.ย. 68) ยกเว้น 3 รายการที่ยังไม่กรอกเนื่องจากตัวเลขในรายงานต้นทางไม่ชัดเจน/ผิดปกติ ได้แก่ (1) โครงการ 68-3333 สร้างระบบนิเวศด้านความปลอดภัยฯ (วงเงินในรายงานเบิกจ่ายไม่ตรงกับแผน ต่างกัน 1,278,360 บาท), (2) โครงการ 68-2332/68-4332 สมุทรสาครโมเดล (ตัวเลขในตารางต้นฉบับซ้อนทับกันจนอ่านไม่ชัดเจน), (3) โครงการย่อยภายใต้งานบริหารพัฒนาองค์กร (IDP, เชื่อมใจฯ, บ่มเพาะวิทยากร, Talent) เนื่องจากรายงานต้นทางไม่ได้แยกยอดเบิกจ่ายเป็นรายโครงการ (ยอดเบิกจ่ายของทั้ง 4 โครงการนี้รวมอยู่ในแถว "งานบริหารพัฒนาองค์กร" แล้ว) กรุณาตรวจสอบและกรอกข้อมูลทั้ง 3 รายการนี้เพิ่มเติมเมื่อได้ตัวเลขที่ถูกต้อง</t>
  </si>
  <si>
    <t>จำนวนเงินที่กันเหลื่อมปี</t>
  </si>
  <si>
    <t>ตารางสรุปผลการดำเนินงานตามแผนดำเนินงาน ประจำปีงบประมาณ พ.ศ. 2568</t>
  </si>
  <si>
    <t xml:space="preserve"> (ข้อมูลตั้งแต่ วันที่ 1 ต.ค. 2567 – วันที่ 30 กันยายน 2568)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</si>
</sst>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"/>
    </font>
    <font>
      <b/>
      <sz val="14"/>
      <color theme="1"/>
      <name val="TH SarabunPSK"/>
      <family val="2"/>
      <charset val="1"/>
    </font>
    <font>
      <sz val="11"/>
      <color theme="1"/>
      <name val="FreeSans"/>
      <family val="2"/>
    </font>
    <font>
      <sz val="14"/>
      <name val="TH SarabunPSK"/>
      <charset val="1"/>
    </font>
    <font>
      <sz val="14"/>
      <name val="TH SarabunPSK"/>
      <family val="2"/>
      <charset val="1"/>
    </font>
    <font>
      <b/>
      <sz val="14"/>
      <name val="TH SarabunPSK"/>
      <charset val="1"/>
    </font>
    <font>
      <i/>
      <sz val="12"/>
      <name val="TH SarabunPSK"/>
      <charset val="1"/>
    </font>
    <font>
      <b/>
      <sz val="18"/>
      <name val="TH SarabunPSK"/>
      <family val="2"/>
    </font>
    <font>
      <b/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88402966399123"/>
        <bgColor rgb="FFD9D9D9"/>
      </patternFill>
    </fill>
    <fill>
      <patternFill patternType="solid">
        <fgColor theme="0" tint="-0.14999847407452621"/>
        <bgColor rgb="FFD9E1F2"/>
      </patternFill>
    </fill>
    <fill>
      <patternFill patternType="solid">
        <fgColor rgb="FFD9E1F2"/>
        <bgColor rgb="FFD9D9D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0" fillId="4" borderId="1" xfId="0" applyFill="1" applyBorder="1"/>
    <xf numFmtId="4" fontId="5" fillId="4" borderId="1" xfId="0" applyNumberFormat="1" applyFont="1" applyFill="1" applyBorder="1"/>
    <xf numFmtId="3" fontId="0" fillId="0" borderId="0" xfId="0" applyNumberFormat="1"/>
    <xf numFmtId="0" fontId="5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D9E1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zoomScaleNormal="100" workbookViewId="0">
      <pane ySplit="5" topLeftCell="A6" activePane="bottomLeft" state="frozen"/>
      <selection pane="bottomLeft" activeCell="A3" sqref="A3:N3"/>
    </sheetView>
  </sheetViews>
  <sheetFormatPr defaultColWidth="8.7109375" defaultRowHeight="15"/>
  <cols>
    <col min="1" max="1" width="5.28515625" customWidth="1"/>
    <col min="2" max="2" width="6.85546875" customWidth="1"/>
    <col min="3" max="3" width="16.7109375" customWidth="1"/>
    <col min="4" max="4" width="49.85546875" customWidth="1"/>
    <col min="5" max="5" width="19.85546875" customWidth="1"/>
    <col min="6" max="6" width="15.7109375" customWidth="1"/>
    <col min="7" max="7" width="15.28515625" customWidth="1"/>
    <col min="8" max="8" width="15.42578125" customWidth="1"/>
    <col min="10" max="10" width="12.28515625" customWidth="1"/>
    <col min="11" max="12" width="13.28515625" customWidth="1"/>
    <col min="13" max="13" width="12.28515625" customWidth="1"/>
    <col min="14" max="14" width="28.85546875" customWidth="1"/>
  </cols>
  <sheetData>
    <row r="1" spans="1:14" ht="33" customHeight="1">
      <c r="A1" s="23" t="s">
        <v>100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25.5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33" customHeight="1">
      <c r="A3" s="24" t="s">
        <v>101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18.75" customHeight="1">
      <c r="A4" s="21" t="s">
        <v>1</v>
      </c>
      <c r="B4" s="21" t="s">
        <v>2</v>
      </c>
      <c r="C4" s="21" t="s">
        <v>3</v>
      </c>
      <c r="D4" s="21" t="s">
        <v>4</v>
      </c>
      <c r="E4" s="21" t="s">
        <v>5</v>
      </c>
      <c r="F4" s="22" t="s">
        <v>6</v>
      </c>
      <c r="G4" s="22"/>
      <c r="H4" s="22" t="s">
        <v>7</v>
      </c>
      <c r="I4" s="22"/>
      <c r="J4" s="22"/>
      <c r="K4" s="21" t="s">
        <v>8</v>
      </c>
      <c r="L4" s="21" t="s">
        <v>99</v>
      </c>
      <c r="M4" s="21" t="s">
        <v>9</v>
      </c>
      <c r="N4" s="21" t="s">
        <v>10</v>
      </c>
    </row>
    <row r="5" spans="1:14" ht="56.25" customHeight="1">
      <c r="A5" s="21"/>
      <c r="B5" s="21"/>
      <c r="C5" s="21"/>
      <c r="D5" s="21"/>
      <c r="E5" s="21"/>
      <c r="F5" s="1" t="s">
        <v>11</v>
      </c>
      <c r="G5" s="1" t="s">
        <v>12</v>
      </c>
      <c r="H5" s="1" t="s">
        <v>13</v>
      </c>
      <c r="I5" s="1" t="s">
        <v>14</v>
      </c>
      <c r="J5" s="1" t="s">
        <v>15</v>
      </c>
      <c r="K5" s="21"/>
      <c r="L5" s="21"/>
      <c r="M5" s="21"/>
      <c r="N5" s="21"/>
    </row>
    <row r="6" spans="1:14" ht="37.5" customHeight="1">
      <c r="A6" s="2">
        <v>1</v>
      </c>
      <c r="B6" s="2">
        <v>1</v>
      </c>
      <c r="C6" s="2" t="s">
        <v>16</v>
      </c>
      <c r="D6" s="3" t="s">
        <v>17</v>
      </c>
      <c r="E6" s="2" t="s">
        <v>18</v>
      </c>
      <c r="F6" s="4">
        <v>1180000</v>
      </c>
      <c r="G6" s="5">
        <v>690910.6</v>
      </c>
      <c r="H6" s="2" t="s">
        <v>19</v>
      </c>
      <c r="I6" s="2"/>
      <c r="J6" s="2"/>
      <c r="K6" s="6"/>
      <c r="L6" s="6"/>
      <c r="M6" s="2"/>
      <c r="N6" s="3" t="s">
        <v>20</v>
      </c>
    </row>
    <row r="7" spans="1:14" ht="37.5" customHeight="1">
      <c r="A7" s="2">
        <v>2</v>
      </c>
      <c r="B7" s="2">
        <v>1</v>
      </c>
      <c r="C7" s="2" t="s">
        <v>21</v>
      </c>
      <c r="D7" s="3" t="s">
        <v>22</v>
      </c>
      <c r="E7" s="2" t="s">
        <v>18</v>
      </c>
      <c r="F7" s="4">
        <v>2390320</v>
      </c>
      <c r="G7" s="5">
        <v>457260</v>
      </c>
      <c r="H7" s="2" t="s">
        <v>19</v>
      </c>
      <c r="I7" s="2"/>
      <c r="J7" s="2"/>
      <c r="K7" s="6" t="s">
        <v>19</v>
      </c>
      <c r="L7" s="7">
        <v>1311232</v>
      </c>
      <c r="M7" s="2"/>
      <c r="N7" s="3" t="s">
        <v>20</v>
      </c>
    </row>
    <row r="8" spans="1:14" ht="37.5" customHeight="1">
      <c r="A8" s="2">
        <v>3</v>
      </c>
      <c r="B8" s="2">
        <v>1</v>
      </c>
      <c r="C8" s="2" t="s">
        <v>23</v>
      </c>
      <c r="D8" s="3" t="s">
        <v>24</v>
      </c>
      <c r="E8" s="2" t="s">
        <v>18</v>
      </c>
      <c r="F8" s="4">
        <v>1400000</v>
      </c>
      <c r="G8" s="5">
        <v>570639.5</v>
      </c>
      <c r="H8" s="2" t="s">
        <v>19</v>
      </c>
      <c r="I8" s="2"/>
      <c r="J8" s="2"/>
      <c r="K8" s="6" t="s">
        <v>19</v>
      </c>
      <c r="L8" s="7">
        <v>359479</v>
      </c>
      <c r="M8" s="2"/>
      <c r="N8" s="3" t="s">
        <v>20</v>
      </c>
    </row>
    <row r="9" spans="1:14" ht="37.5" customHeight="1">
      <c r="A9" s="2">
        <v>4</v>
      </c>
      <c r="B9" s="2">
        <v>1</v>
      </c>
      <c r="C9" s="2" t="s">
        <v>25</v>
      </c>
      <c r="D9" s="3" t="s">
        <v>26</v>
      </c>
      <c r="E9" s="2" t="s">
        <v>18</v>
      </c>
      <c r="F9" s="4">
        <v>3152000</v>
      </c>
      <c r="G9" s="5">
        <v>2080447</v>
      </c>
      <c r="H9" s="2" t="s">
        <v>19</v>
      </c>
      <c r="I9" s="2"/>
      <c r="J9" s="2"/>
      <c r="K9" s="6" t="s">
        <v>19</v>
      </c>
      <c r="L9" s="7">
        <v>885000</v>
      </c>
      <c r="M9" s="2"/>
      <c r="N9" s="3" t="s">
        <v>20</v>
      </c>
    </row>
    <row r="10" spans="1:14" ht="37.5" customHeight="1">
      <c r="A10" s="2">
        <v>5</v>
      </c>
      <c r="B10" s="2">
        <v>1</v>
      </c>
      <c r="C10" s="2" t="s">
        <v>27</v>
      </c>
      <c r="D10" s="3" t="s">
        <v>28</v>
      </c>
      <c r="E10" s="2" t="s">
        <v>29</v>
      </c>
      <c r="F10" s="4">
        <v>1200000</v>
      </c>
      <c r="G10" s="5">
        <v>410545.01</v>
      </c>
      <c r="H10" s="2" t="s">
        <v>19</v>
      </c>
      <c r="I10" s="2"/>
      <c r="J10" s="2"/>
      <c r="K10" s="6" t="s">
        <v>19</v>
      </c>
      <c r="L10" s="7">
        <v>236200</v>
      </c>
      <c r="M10" s="2"/>
      <c r="N10" s="3" t="s">
        <v>20</v>
      </c>
    </row>
    <row r="11" spans="1:14" ht="37.5" customHeight="1">
      <c r="A11" s="2">
        <v>6</v>
      </c>
      <c r="B11" s="2">
        <v>1</v>
      </c>
      <c r="C11" s="2" t="s">
        <v>30</v>
      </c>
      <c r="D11" s="3" t="s">
        <v>31</v>
      </c>
      <c r="E11" s="2" t="s">
        <v>29</v>
      </c>
      <c r="F11" s="4">
        <v>500000</v>
      </c>
      <c r="G11" s="5">
        <v>439187</v>
      </c>
      <c r="H11" s="2" t="s">
        <v>19</v>
      </c>
      <c r="I11" s="2"/>
      <c r="J11" s="2"/>
      <c r="K11" s="2"/>
      <c r="L11" s="2"/>
      <c r="M11" s="2"/>
      <c r="N11" s="3" t="s">
        <v>20</v>
      </c>
    </row>
    <row r="12" spans="1:14" ht="56.25" customHeight="1">
      <c r="A12" s="2">
        <v>7</v>
      </c>
      <c r="B12" s="2">
        <v>1</v>
      </c>
      <c r="C12" s="2" t="s">
        <v>32</v>
      </c>
      <c r="D12" s="3" t="s">
        <v>33</v>
      </c>
      <c r="E12" s="2" t="s">
        <v>29</v>
      </c>
      <c r="F12" s="4">
        <v>500000</v>
      </c>
      <c r="G12" s="5">
        <v>296677</v>
      </c>
      <c r="H12" s="2" t="s">
        <v>19</v>
      </c>
      <c r="I12" s="2"/>
      <c r="J12" s="2"/>
      <c r="K12" s="6" t="s">
        <v>19</v>
      </c>
      <c r="L12" s="7">
        <v>128</v>
      </c>
      <c r="M12" s="2"/>
      <c r="N12" s="3" t="s">
        <v>20</v>
      </c>
    </row>
    <row r="13" spans="1:14" ht="37.5" customHeight="1">
      <c r="A13" s="2">
        <v>8</v>
      </c>
      <c r="B13" s="2">
        <v>1</v>
      </c>
      <c r="C13" s="2" t="s">
        <v>34</v>
      </c>
      <c r="D13" s="3" t="s">
        <v>35</v>
      </c>
      <c r="E13" s="2" t="s">
        <v>29</v>
      </c>
      <c r="F13" s="4">
        <v>841540</v>
      </c>
      <c r="G13" s="5">
        <v>764897.49</v>
      </c>
      <c r="H13" s="2" t="s">
        <v>19</v>
      </c>
      <c r="I13" s="2"/>
      <c r="J13" s="2"/>
      <c r="K13" s="2"/>
      <c r="L13" s="2"/>
      <c r="M13" s="2"/>
      <c r="N13" s="3" t="s">
        <v>20</v>
      </c>
    </row>
    <row r="14" spans="1:14" ht="56.25" customHeight="1">
      <c r="A14" s="2">
        <v>9</v>
      </c>
      <c r="B14" s="2">
        <v>1</v>
      </c>
      <c r="C14" s="2" t="s">
        <v>36</v>
      </c>
      <c r="D14" s="3" t="s">
        <v>37</v>
      </c>
      <c r="E14" s="2" t="s">
        <v>29</v>
      </c>
      <c r="F14" s="4">
        <v>2100000</v>
      </c>
      <c r="G14" s="5">
        <v>824217.5</v>
      </c>
      <c r="H14" s="2" t="s">
        <v>19</v>
      </c>
      <c r="I14" s="2"/>
      <c r="J14" s="2"/>
      <c r="K14" s="6" t="s">
        <v>19</v>
      </c>
      <c r="L14" s="7">
        <v>1011610</v>
      </c>
      <c r="M14" s="2"/>
      <c r="N14" s="3" t="s">
        <v>38</v>
      </c>
    </row>
    <row r="15" spans="1:14" ht="56.25" customHeight="1">
      <c r="A15" s="2">
        <v>10</v>
      </c>
      <c r="B15" s="2">
        <v>1</v>
      </c>
      <c r="C15" s="2" t="s">
        <v>39</v>
      </c>
      <c r="D15" s="3" t="s">
        <v>40</v>
      </c>
      <c r="E15" s="2" t="s">
        <v>29</v>
      </c>
      <c r="F15" s="4">
        <v>1435700</v>
      </c>
      <c r="G15" s="5">
        <v>402127</v>
      </c>
      <c r="H15" s="2" t="s">
        <v>19</v>
      </c>
      <c r="I15" s="2"/>
      <c r="J15" s="2"/>
      <c r="K15" s="6" t="s">
        <v>19</v>
      </c>
      <c r="L15" s="7">
        <v>876500</v>
      </c>
      <c r="M15" s="2"/>
      <c r="N15" s="8" t="s">
        <v>41</v>
      </c>
    </row>
    <row r="16" spans="1:14" ht="37.5" customHeight="1">
      <c r="A16" s="2">
        <v>11</v>
      </c>
      <c r="B16" s="2">
        <v>1</v>
      </c>
      <c r="C16" s="2" t="s">
        <v>42</v>
      </c>
      <c r="D16" s="3" t="s">
        <v>43</v>
      </c>
      <c r="E16" s="2" t="s">
        <v>44</v>
      </c>
      <c r="F16" s="4">
        <v>2481100</v>
      </c>
      <c r="G16" s="5">
        <v>2000265.28</v>
      </c>
      <c r="H16" s="2" t="s">
        <v>19</v>
      </c>
      <c r="I16" s="2"/>
      <c r="J16" s="2"/>
      <c r="K16" s="2"/>
      <c r="L16" s="2"/>
      <c r="M16" s="2"/>
      <c r="N16" s="3" t="s">
        <v>20</v>
      </c>
    </row>
    <row r="17" spans="1:14" ht="37.5" customHeight="1">
      <c r="A17" s="2">
        <v>12</v>
      </c>
      <c r="B17" s="2">
        <v>1</v>
      </c>
      <c r="C17" s="2" t="s">
        <v>45</v>
      </c>
      <c r="D17" s="3" t="s">
        <v>46</v>
      </c>
      <c r="E17" s="2" t="s">
        <v>44</v>
      </c>
      <c r="F17" s="4">
        <v>287000</v>
      </c>
      <c r="G17" s="5">
        <v>246350</v>
      </c>
      <c r="H17" s="2" t="s">
        <v>19</v>
      </c>
      <c r="I17" s="2"/>
      <c r="J17" s="2"/>
      <c r="K17" s="2"/>
      <c r="L17" s="2"/>
      <c r="M17" s="2"/>
      <c r="N17" s="3" t="s">
        <v>47</v>
      </c>
    </row>
    <row r="18" spans="1:14" ht="37.5" customHeight="1">
      <c r="A18" s="2">
        <v>13</v>
      </c>
      <c r="B18" s="2">
        <v>1</v>
      </c>
      <c r="C18" s="2" t="s">
        <v>48</v>
      </c>
      <c r="D18" s="3" t="s">
        <v>49</v>
      </c>
      <c r="E18" s="2" t="s">
        <v>50</v>
      </c>
      <c r="F18" s="4">
        <v>1495100</v>
      </c>
      <c r="G18" s="5">
        <v>1061788.1000000001</v>
      </c>
      <c r="H18" s="2" t="s">
        <v>19</v>
      </c>
      <c r="I18" s="2"/>
      <c r="J18" s="2"/>
      <c r="K18" s="6" t="s">
        <v>19</v>
      </c>
      <c r="L18" s="7">
        <v>600</v>
      </c>
      <c r="M18" s="2"/>
      <c r="N18" s="3" t="s">
        <v>20</v>
      </c>
    </row>
    <row r="19" spans="1:14" ht="37.5" customHeight="1">
      <c r="A19" s="2">
        <v>14</v>
      </c>
      <c r="B19" s="2">
        <v>1</v>
      </c>
      <c r="C19" s="2" t="s">
        <v>51</v>
      </c>
      <c r="D19" s="3" t="s">
        <v>52</v>
      </c>
      <c r="E19" s="2" t="s">
        <v>50</v>
      </c>
      <c r="F19" s="4">
        <v>804400</v>
      </c>
      <c r="G19" s="5">
        <v>497447</v>
      </c>
      <c r="H19" s="2" t="s">
        <v>19</v>
      </c>
      <c r="I19" s="2"/>
      <c r="J19" s="2"/>
      <c r="K19" s="2"/>
      <c r="L19" s="2"/>
      <c r="M19" s="2"/>
      <c r="N19" s="8" t="s">
        <v>53</v>
      </c>
    </row>
    <row r="20" spans="1:14" ht="37.5" customHeight="1">
      <c r="A20" s="2">
        <v>15</v>
      </c>
      <c r="B20" s="2">
        <v>2</v>
      </c>
      <c r="C20" s="2" t="s">
        <v>54</v>
      </c>
      <c r="D20" s="3" t="s">
        <v>55</v>
      </c>
      <c r="E20" s="2" t="s">
        <v>56</v>
      </c>
      <c r="F20" s="4">
        <v>900000</v>
      </c>
      <c r="G20" s="5">
        <v>690956.80000000005</v>
      </c>
      <c r="H20" s="2" t="s">
        <v>19</v>
      </c>
      <c r="I20" s="2"/>
      <c r="J20" s="2"/>
      <c r="K20" s="2"/>
      <c r="L20" s="2"/>
      <c r="M20" s="2"/>
      <c r="N20" s="3" t="s">
        <v>20</v>
      </c>
    </row>
    <row r="21" spans="1:14" ht="56.25" customHeight="1">
      <c r="A21" s="2">
        <v>16</v>
      </c>
      <c r="B21" s="2">
        <v>3</v>
      </c>
      <c r="C21" s="2" t="s">
        <v>57</v>
      </c>
      <c r="D21" s="3" t="s">
        <v>58</v>
      </c>
      <c r="E21" s="2" t="s">
        <v>56</v>
      </c>
      <c r="F21" s="4">
        <v>1700000</v>
      </c>
      <c r="G21" s="5">
        <v>1510963.75</v>
      </c>
      <c r="H21" s="2" t="s">
        <v>19</v>
      </c>
      <c r="I21" s="2"/>
      <c r="J21" s="2"/>
      <c r="K21" s="2"/>
      <c r="L21" s="2"/>
      <c r="M21" s="2"/>
      <c r="N21" s="3" t="s">
        <v>20</v>
      </c>
    </row>
    <row r="22" spans="1:14" ht="37.5" customHeight="1">
      <c r="A22" s="2">
        <v>17</v>
      </c>
      <c r="B22" s="2">
        <v>3</v>
      </c>
      <c r="C22" s="2" t="s">
        <v>59</v>
      </c>
      <c r="D22" s="3" t="s">
        <v>60</v>
      </c>
      <c r="E22" s="2" t="s">
        <v>56</v>
      </c>
      <c r="F22" s="4">
        <v>1200000</v>
      </c>
      <c r="G22" s="5">
        <v>84770</v>
      </c>
      <c r="H22" s="2" t="s">
        <v>19</v>
      </c>
      <c r="I22" s="2"/>
      <c r="J22" s="2"/>
      <c r="K22" s="6" t="s">
        <v>19</v>
      </c>
      <c r="L22" s="7">
        <v>685000</v>
      </c>
      <c r="M22" s="2"/>
      <c r="N22" s="3" t="s">
        <v>20</v>
      </c>
    </row>
    <row r="23" spans="1:14" ht="37.5" customHeight="1">
      <c r="A23" s="2">
        <v>18</v>
      </c>
      <c r="B23" s="2">
        <v>3</v>
      </c>
      <c r="C23" s="2" t="s">
        <v>61</v>
      </c>
      <c r="D23" s="3" t="s">
        <v>62</v>
      </c>
      <c r="E23" s="2" t="s">
        <v>56</v>
      </c>
      <c r="F23" s="4">
        <v>19299900</v>
      </c>
      <c r="G23" s="5">
        <v>15143388.75</v>
      </c>
      <c r="H23" s="2" t="s">
        <v>19</v>
      </c>
      <c r="I23" s="2"/>
      <c r="J23" s="2"/>
      <c r="K23" s="6"/>
      <c r="L23" s="6"/>
      <c r="M23" s="2"/>
      <c r="N23" s="3" t="s">
        <v>20</v>
      </c>
    </row>
    <row r="24" spans="1:14" ht="37.5" customHeight="1">
      <c r="A24" s="2">
        <v>19</v>
      </c>
      <c r="B24" s="2">
        <v>3</v>
      </c>
      <c r="C24" s="2" t="s">
        <v>63</v>
      </c>
      <c r="D24" s="3" t="s">
        <v>64</v>
      </c>
      <c r="E24" s="2" t="s">
        <v>56</v>
      </c>
      <c r="F24" s="4">
        <v>500000</v>
      </c>
      <c r="G24" s="5">
        <v>232749.4</v>
      </c>
      <c r="H24" s="2" t="s">
        <v>19</v>
      </c>
      <c r="I24" s="2"/>
      <c r="J24" s="2"/>
      <c r="K24" s="2"/>
      <c r="L24" s="2"/>
      <c r="M24" s="2"/>
      <c r="N24" s="3" t="s">
        <v>20</v>
      </c>
    </row>
    <row r="25" spans="1:14" ht="37.5" customHeight="1">
      <c r="A25" s="2">
        <v>20</v>
      </c>
      <c r="B25" s="2">
        <v>3</v>
      </c>
      <c r="C25" s="2" t="s">
        <v>65</v>
      </c>
      <c r="D25" s="3" t="s">
        <v>66</v>
      </c>
      <c r="E25" s="2" t="s">
        <v>56</v>
      </c>
      <c r="F25" s="4">
        <v>2578360</v>
      </c>
      <c r="G25" s="5">
        <v>1225000</v>
      </c>
      <c r="H25" s="2" t="s">
        <v>19</v>
      </c>
      <c r="I25" s="2"/>
      <c r="J25" s="2"/>
      <c r="K25" s="2"/>
      <c r="L25" s="2"/>
      <c r="M25" s="2"/>
      <c r="N25" s="3" t="s">
        <v>67</v>
      </c>
    </row>
    <row r="26" spans="1:14" ht="37.5" customHeight="1">
      <c r="A26" s="2">
        <v>21</v>
      </c>
      <c r="B26" s="2">
        <v>3</v>
      </c>
      <c r="C26" s="2" t="s">
        <v>68</v>
      </c>
      <c r="D26" s="3" t="s">
        <v>69</v>
      </c>
      <c r="E26" s="2" t="s">
        <v>70</v>
      </c>
      <c r="F26" s="4">
        <v>2000000</v>
      </c>
      <c r="G26" s="5">
        <v>1386327</v>
      </c>
      <c r="H26" s="2" t="s">
        <v>19</v>
      </c>
      <c r="I26" s="2"/>
      <c r="J26" s="2"/>
      <c r="K26" s="2"/>
      <c r="L26" s="2"/>
      <c r="M26" s="2"/>
      <c r="N26" s="3" t="s">
        <v>71</v>
      </c>
    </row>
    <row r="27" spans="1:14" ht="37.5" customHeight="1">
      <c r="A27" s="2">
        <v>22</v>
      </c>
      <c r="B27" s="2">
        <v>4</v>
      </c>
      <c r="C27" s="2" t="s">
        <v>72</v>
      </c>
      <c r="D27" s="3" t="s">
        <v>73</v>
      </c>
      <c r="E27" s="2" t="s">
        <v>70</v>
      </c>
      <c r="F27" s="4">
        <v>41913000</v>
      </c>
      <c r="G27" s="5">
        <v>37210814.280000001</v>
      </c>
      <c r="H27" s="2" t="s">
        <v>19</v>
      </c>
      <c r="I27" s="2"/>
      <c r="J27" s="2"/>
      <c r="K27" s="6" t="s">
        <v>19</v>
      </c>
      <c r="L27" s="7">
        <v>275343.51</v>
      </c>
      <c r="M27" s="2"/>
      <c r="N27" s="3" t="s">
        <v>20</v>
      </c>
    </row>
    <row r="28" spans="1:14" ht="56.25" customHeight="1">
      <c r="A28" s="9">
        <v>23</v>
      </c>
      <c r="B28" s="9">
        <v>4</v>
      </c>
      <c r="C28" s="9" t="s">
        <v>74</v>
      </c>
      <c r="D28" s="10" t="s">
        <v>75</v>
      </c>
      <c r="E28" s="9" t="s">
        <v>70</v>
      </c>
      <c r="F28" s="11">
        <v>100000</v>
      </c>
      <c r="G28" s="12" t="s">
        <v>76</v>
      </c>
      <c r="H28" s="9" t="s">
        <v>19</v>
      </c>
      <c r="I28" s="9"/>
      <c r="J28" s="9"/>
      <c r="K28" s="9"/>
      <c r="L28" s="9"/>
      <c r="M28" s="9"/>
      <c r="N28" s="10" t="s">
        <v>20</v>
      </c>
    </row>
    <row r="29" spans="1:14" ht="56.25" customHeight="1">
      <c r="A29" s="9">
        <v>24</v>
      </c>
      <c r="B29" s="9">
        <v>4</v>
      </c>
      <c r="C29" s="9" t="s">
        <v>74</v>
      </c>
      <c r="D29" s="10" t="s">
        <v>77</v>
      </c>
      <c r="E29" s="9" t="s">
        <v>70</v>
      </c>
      <c r="F29" s="11">
        <v>250000</v>
      </c>
      <c r="G29" s="12" t="s">
        <v>76</v>
      </c>
      <c r="H29" s="9" t="s">
        <v>19</v>
      </c>
      <c r="I29" s="9"/>
      <c r="J29" s="9"/>
      <c r="K29" s="9"/>
      <c r="L29" s="9"/>
      <c r="M29" s="9"/>
      <c r="N29" s="10" t="s">
        <v>20</v>
      </c>
    </row>
    <row r="30" spans="1:14" ht="37.5" customHeight="1">
      <c r="A30" s="2">
        <v>25</v>
      </c>
      <c r="B30" s="2">
        <v>4</v>
      </c>
      <c r="C30" s="2" t="s">
        <v>74</v>
      </c>
      <c r="D30" s="3" t="s">
        <v>78</v>
      </c>
      <c r="E30" s="2" t="s">
        <v>70</v>
      </c>
      <c r="F30" s="13" t="s">
        <v>79</v>
      </c>
      <c r="G30" s="13" t="s">
        <v>79</v>
      </c>
      <c r="H30" s="2" t="s">
        <v>19</v>
      </c>
      <c r="I30" s="2"/>
      <c r="J30" s="2"/>
      <c r="K30" s="6"/>
      <c r="L30" s="6"/>
      <c r="M30" s="2"/>
      <c r="N30" s="3" t="s">
        <v>20</v>
      </c>
    </row>
    <row r="31" spans="1:14" ht="37.5" customHeight="1">
      <c r="A31" s="2">
        <v>26</v>
      </c>
      <c r="B31" s="2">
        <v>4</v>
      </c>
      <c r="C31" s="2" t="s">
        <v>74</v>
      </c>
      <c r="D31" s="3" t="s">
        <v>80</v>
      </c>
      <c r="E31" s="2" t="s">
        <v>70</v>
      </c>
      <c r="F31" s="13" t="s">
        <v>79</v>
      </c>
      <c r="G31" s="13" t="s">
        <v>79</v>
      </c>
      <c r="H31" s="2" t="s">
        <v>19</v>
      </c>
      <c r="I31" s="2"/>
      <c r="J31" s="2"/>
      <c r="K31" s="2"/>
      <c r="L31" s="2"/>
      <c r="M31" s="2"/>
      <c r="N31" s="3" t="s">
        <v>20</v>
      </c>
    </row>
    <row r="32" spans="1:14" ht="37.5" customHeight="1">
      <c r="A32" s="2">
        <v>27</v>
      </c>
      <c r="B32" s="2">
        <v>4</v>
      </c>
      <c r="C32" s="2" t="s">
        <v>81</v>
      </c>
      <c r="D32" s="3" t="s">
        <v>82</v>
      </c>
      <c r="E32" s="2" t="s">
        <v>70</v>
      </c>
      <c r="F32" s="4">
        <v>1947300</v>
      </c>
      <c r="G32" s="5" t="s">
        <v>83</v>
      </c>
      <c r="H32" s="2" t="s">
        <v>19</v>
      </c>
      <c r="I32" s="2"/>
      <c r="J32" s="2"/>
      <c r="K32" s="6" t="s">
        <v>19</v>
      </c>
      <c r="L32" s="7">
        <v>1947300</v>
      </c>
      <c r="M32" s="2"/>
      <c r="N32" s="3" t="s">
        <v>84</v>
      </c>
    </row>
    <row r="33" spans="1:14" ht="37.5" customHeight="1">
      <c r="A33" s="2">
        <v>28</v>
      </c>
      <c r="B33" s="2">
        <v>4</v>
      </c>
      <c r="C33" s="2" t="s">
        <v>85</v>
      </c>
      <c r="D33" s="3" t="s">
        <v>86</v>
      </c>
      <c r="E33" s="2" t="s">
        <v>70</v>
      </c>
      <c r="F33" s="4">
        <v>745200</v>
      </c>
      <c r="G33" s="5">
        <v>302020</v>
      </c>
      <c r="H33" s="2" t="s">
        <v>19</v>
      </c>
      <c r="I33" s="2"/>
      <c r="J33" s="2"/>
      <c r="K33" s="2"/>
      <c r="L33" s="2"/>
      <c r="M33" s="2"/>
      <c r="N33" s="3" t="s">
        <v>87</v>
      </c>
    </row>
    <row r="34" spans="1:14" ht="37.5" customHeight="1">
      <c r="A34" s="2">
        <v>29</v>
      </c>
      <c r="B34" s="2">
        <v>4</v>
      </c>
      <c r="C34" s="2" t="s">
        <v>88</v>
      </c>
      <c r="D34" s="3" t="s">
        <v>89</v>
      </c>
      <c r="E34" s="2" t="s">
        <v>70</v>
      </c>
      <c r="F34" s="4">
        <v>500500</v>
      </c>
      <c r="G34" s="5">
        <v>376831</v>
      </c>
      <c r="H34" s="2" t="s">
        <v>19</v>
      </c>
      <c r="I34" s="2"/>
      <c r="J34" s="2"/>
      <c r="K34" s="2"/>
      <c r="L34" s="2"/>
      <c r="M34" s="2"/>
      <c r="N34" s="3" t="s">
        <v>20</v>
      </c>
    </row>
    <row r="35" spans="1:14" ht="37.5" customHeight="1">
      <c r="A35" s="2">
        <v>30</v>
      </c>
      <c r="B35" s="2">
        <v>4</v>
      </c>
      <c r="C35" s="2" t="s">
        <v>90</v>
      </c>
      <c r="D35" s="3" t="s">
        <v>91</v>
      </c>
      <c r="E35" s="2" t="s">
        <v>92</v>
      </c>
      <c r="F35" s="4">
        <v>2426000</v>
      </c>
      <c r="G35" s="5">
        <v>862465</v>
      </c>
      <c r="H35" s="2" t="s">
        <v>19</v>
      </c>
      <c r="I35" s="2"/>
      <c r="J35" s="2"/>
      <c r="K35" s="6" t="s">
        <v>19</v>
      </c>
      <c r="L35" s="7">
        <v>690000</v>
      </c>
      <c r="M35" s="2"/>
      <c r="N35" s="3" t="s">
        <v>20</v>
      </c>
    </row>
    <row r="36" spans="1:14" ht="37.5" customHeight="1">
      <c r="A36" s="2">
        <v>31</v>
      </c>
      <c r="B36" s="2">
        <v>4</v>
      </c>
      <c r="C36" s="2" t="s">
        <v>93</v>
      </c>
      <c r="D36" s="3" t="s">
        <v>94</v>
      </c>
      <c r="E36" s="2" t="s">
        <v>92</v>
      </c>
      <c r="F36" s="4">
        <v>450000</v>
      </c>
      <c r="G36" s="5">
        <v>157500</v>
      </c>
      <c r="H36" s="2" t="s">
        <v>19</v>
      </c>
      <c r="I36" s="2"/>
      <c r="J36" s="2"/>
      <c r="K36" s="6" t="s">
        <v>19</v>
      </c>
      <c r="L36" s="7">
        <v>292500</v>
      </c>
      <c r="M36" s="2"/>
      <c r="N36" s="3" t="s">
        <v>20</v>
      </c>
    </row>
    <row r="37" spans="1:14" ht="37.5" customHeight="1">
      <c r="A37" s="2">
        <v>32</v>
      </c>
      <c r="B37" s="2">
        <v>5</v>
      </c>
      <c r="C37" s="2" t="s">
        <v>95</v>
      </c>
      <c r="D37" s="3" t="s">
        <v>96</v>
      </c>
      <c r="E37" s="2" t="s">
        <v>29</v>
      </c>
      <c r="F37" s="4">
        <v>900000</v>
      </c>
      <c r="G37" s="5">
        <v>307572</v>
      </c>
      <c r="H37" s="2" t="s">
        <v>19</v>
      </c>
      <c r="I37" s="2"/>
      <c r="J37" s="2"/>
      <c r="K37" s="2"/>
      <c r="L37" s="2"/>
      <c r="M37" s="2"/>
      <c r="N37" s="3" t="s">
        <v>20</v>
      </c>
    </row>
    <row r="38" spans="1:14" ht="18.75" customHeight="1">
      <c r="A38" s="19" t="s">
        <v>97</v>
      </c>
      <c r="B38" s="19"/>
      <c r="C38" s="19"/>
      <c r="D38" s="19"/>
      <c r="E38" s="19"/>
      <c r="F38" s="14">
        <f>SUM(F6:F27,F30:F37)</f>
        <v>96827420</v>
      </c>
      <c r="G38" s="15">
        <f>SUM(G6:G27,G30:G37)</f>
        <v>70234116.460000008</v>
      </c>
      <c r="H38" s="16"/>
      <c r="I38" s="16"/>
      <c r="J38" s="16"/>
      <c r="K38" s="16"/>
      <c r="L38" s="17">
        <f>SUM(L6:L37)</f>
        <v>8570892.5099999998</v>
      </c>
      <c r="M38" s="16"/>
      <c r="N38" s="16"/>
    </row>
    <row r="40" spans="1:14" ht="15.75" customHeight="1">
      <c r="A40" s="20" t="s">
        <v>98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1:14">
      <c r="F41" s="18">
        <f>F38-96827420</f>
        <v>0</v>
      </c>
    </row>
  </sheetData>
  <mergeCells count="16">
    <mergeCell ref="A38:E38"/>
    <mergeCell ref="A40:N40"/>
    <mergeCell ref="A1:N1"/>
    <mergeCell ref="A2:N2"/>
    <mergeCell ref="A4:A5"/>
    <mergeCell ref="B4:B5"/>
    <mergeCell ref="C4:C5"/>
    <mergeCell ref="D4:D5"/>
    <mergeCell ref="E4:E5"/>
    <mergeCell ref="F4:G4"/>
    <mergeCell ref="H4:J4"/>
    <mergeCell ref="K4:K5"/>
    <mergeCell ref="L4:L5"/>
    <mergeCell ref="M4:M5"/>
    <mergeCell ref="N4:N5"/>
    <mergeCell ref="A3:N3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สรุปโครงการ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Kanya Korakan</cp:lastModifiedBy>
  <cp:revision>0</cp:revision>
  <cp:lastPrinted>2026-08-04T10:18:11Z</cp:lastPrinted>
  <dcterms:created xsi:type="dcterms:W3CDTF">2026-08-04T03:23:37Z</dcterms:created>
  <dcterms:modified xsi:type="dcterms:W3CDTF">2026-08-04T10:20:09Z</dcterms:modified>
  <dc:language>en-US</dc:language>
</cp:coreProperties>
</file>